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F24" i="24"/>
  <c r="N23" i="24"/>
  <c r="J23" i="24"/>
  <c r="F23" i="24"/>
  <c r="J22" i="24"/>
  <c r="F22" i="24"/>
  <c r="N21" i="24"/>
  <c r="J21" i="24"/>
  <c r="F21" i="24"/>
  <c r="N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<sst xmlns="http://schemas.openxmlformats.org/spreadsheetml/2006/main" count="65" uniqueCount="48">
  <si>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</si>
  <si>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</si>
  <si>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</si>
  <si>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</si>
  <si>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</si>
  <si>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</si>
  <si>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</si>
  <si>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</si>
  <si>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</si>
  <si>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</si>
  <si>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</si>
  <si>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</si>
  <si>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</si>
  <si>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</si>
  <si>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</si>
  <si>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</si>
  <si>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</si>
  <si>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</si>
  <si>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</si>
  <si>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</si>
  <si>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</si>
  <si>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</si>
  <si>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</si>
  <si>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</si>
  <si>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</si>
  <si>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</si>
  <si>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</si>
  <si>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</si>
  <si>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</si>
  <si>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</si>
  <si>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</si>
  <si>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</si>
  <si>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</si>
  <si>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</si>
  <si>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</si>
  <si>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</si>
  <si>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</si>
  <si>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</si>
  <si>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</si>
  <si>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</si>
  <si>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</si>
  <si>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</si>
  <si>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</si>
  <si>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</si>
  <si>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محافظة :الشمال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</si>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</sst>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17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8" xfId="1" applyNumberFormat="1" applyFont="1" applyBorder="1"/>
    <xf numFmtId="165" fontId="7" fillId="0" borderId="5" xfId="1" applyNumberFormat="1" applyFont="1" applyBorder="1"/>
    <xf numFmtId="165" fontId="7" fillId="0" borderId="32" xfId="1" applyNumberFormat="1" applyFont="1" applyBorder="1"/>
    <xf numFmtId="165" fontId="7" fillId="0" borderId="1" xfId="1" applyNumberFormat="1" applyFont="1" applyBorder="1"/>
    <xf numFmtId="165" fontId="7" fillId="0" borderId="33" xfId="1" applyNumberFormat="1" applyFont="1" applyBorder="1"/>
    <xf numFmtId="165" fontId="7" fillId="0" borderId="28" xfId="1" applyNumberFormat="1" applyFont="1" applyBorder="1"/>
    <xf numFmtId="165" fontId="7" fillId="0" borderId="7" xfId="1" applyNumberFormat="1" applyFont="1" applyBorder="1"/>
    <xf numFmtId="3" fontId="7" fillId="0" borderId="5" xfId="0" applyNumberFormat="1" applyFont="1" applyBorder="1"/>
    <xf numFmtId="165" fontId="7" fillId="0" borderId="9" xfId="1" applyNumberFormat="1" applyFont="1" applyBorder="1"/>
    <xf numFmtId="3" fontId="7" fillId="0" borderId="1" xfId="0" applyNumberFormat="1" applyFont="1" applyBorder="1"/>
    <xf numFmtId="165" fontId="7" fillId="0" borderId="12" xfId="1" applyNumberFormat="1" applyFont="1" applyBorder="1"/>
    <xf numFmtId="3" fontId="7" fillId="0" borderId="28" xfId="0" applyNumberFormat="1" applyFont="1" applyBorder="1"/>
    <xf numFmtId="165" fontId="7" fillId="0" borderId="35" xfId="1" applyNumberFormat="1" applyFont="1" applyBorder="1"/>
    <xf numFmtId="165" fontId="7" fillId="0" borderId="37" xfId="1" applyNumberFormat="1" applyFont="1" applyBorder="1"/>
    <xf numFmtId="165" fontId="7" fillId="0" borderId="38" xfId="1" applyNumberFormat="1" applyFont="1" applyBorder="1"/>
    <xf numFmtId="165" fontId="8" fillId="0" borderId="2" xfId="1" applyNumberFormat="1" applyFont="1" applyBorder="1"/>
    <xf numFmtId="165" fontId="8" fillId="0" borderId="29" xfId="1" applyNumberFormat="1" applyFont="1" applyBorder="1"/>
    <xf numFmtId="165" fontId="8" fillId="0" borderId="34" xfId="1" applyNumberFormat="1" applyFont="1" applyBorder="1"/>
    <xf numFmtId="165" fontId="8" fillId="0" borderId="31" xfId="1" applyNumberFormat="1" applyFont="1" applyBorder="1"/>
    <xf numFmtId="3" fontId="8" fillId="0" borderId="34" xfId="0" applyNumberFormat="1" applyFont="1" applyBorder="1"/>
    <xf numFmtId="0" fontId="2" fillId="0" borderId="0" xfId="0" applyFont="1" applyAlignment="1">
      <alignment horizontal="center" vertical="center"/>
    </xf>
    <xf numFmtId="164" fontId="9" fillId="0" borderId="36" xfId="0" applyNumberFormat="1" applyFont="1" applyBorder="1" applyAlignment="1">
      <alignment vertical="center" readingOrder="1"/>
    </xf>
    <xf numFmtId="164" fontId="9" fillId="0" borderId="6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10" fillId="0" borderId="30" xfId="0" applyNumberFormat="1" applyFont="1" applyBorder="1" applyAlignment="1">
      <alignment vertical="center" readingOrder="1"/>
    </xf>
    <xf numFmtId="0" fontId="4" fillId="0" borderId="39" xfId="0" applyFont="1" applyBorder="1" applyAlignment="1">
      <alignment horizontal="right" vertical="center" readingOrder="1"/>
    </xf>
    <xf numFmtId="0" fontId="3" fillId="0" borderId="2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40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5" width="8.28515625" customWidth="1"/>
    <col min="6" max="6" width="13.5703125" customWidth="1"/>
    <col min="7" max="7" width="8.28515625" customWidth="1"/>
    <col min="8" max="8" width="9.140625" customWidth="1"/>
    <col min="9" max="9" width="8.28515625" customWidth="1"/>
    <col min="10" max="10" width="12.7109375" customWidth="1"/>
    <col min="11" max="13" width="8.28515625" customWidth="1"/>
    <col min="14" max="14" width="13.140625" customWidth="1"/>
  </cols>
  <sheetData>
    <row r="1" spans="1:14" ht="40.5" customHeight="1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67.5" customHeight="1" x14ac:dyDescent="0.25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0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 x14ac:dyDescent="0.3">
      <c r="A4" s="12" t="s">
        <v>43</v>
      </c>
    </row>
    <row r="5" spans="1:14" ht="18.75" thickBot="1" x14ac:dyDescent="0.3">
      <c r="A5" s="49" t="s">
        <v>14</v>
      </c>
      <c r="B5" s="49" t="s">
        <v>38</v>
      </c>
      <c r="C5" s="50" t="s">
        <v>20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8.75" thickBot="1" x14ac:dyDescent="0.3">
      <c r="A6" s="44"/>
      <c r="B6" s="44"/>
      <c r="C6" s="50" t="s">
        <v>21</v>
      </c>
      <c r="D6" s="51"/>
      <c r="E6" s="51"/>
      <c r="F6" s="51"/>
      <c r="G6" s="53" t="s">
        <v>22</v>
      </c>
      <c r="H6" s="51"/>
      <c r="I6" s="51"/>
      <c r="J6" s="51"/>
      <c r="K6" s="50" t="s">
        <v>24</v>
      </c>
      <c r="L6" s="51"/>
      <c r="M6" s="51"/>
      <c r="N6" s="52"/>
    </row>
    <row r="7" spans="1:14" x14ac:dyDescent="0.25">
      <c r="A7" s="46" t="s">
        <v>13</v>
      </c>
      <c r="B7" s="46" t="s">
        <v>19</v>
      </c>
      <c r="C7" s="42" t="s">
        <v>23</v>
      </c>
      <c r="D7" s="41" t="s">
        <v>18</v>
      </c>
      <c r="E7" s="41" t="s">
        <v>18</v>
      </c>
      <c r="F7" s="43" t="s">
        <v>42</v>
      </c>
      <c r="G7" s="42" t="s">
        <v>23</v>
      </c>
      <c r="H7" s="41" t="s">
        <v>18</v>
      </c>
      <c r="I7" s="41" t="s">
        <v>18</v>
      </c>
      <c r="J7" s="43" t="s">
        <v>42</v>
      </c>
      <c r="K7" s="42" t="s">
        <v>23</v>
      </c>
      <c r="L7" s="41" t="s">
        <v>18</v>
      </c>
      <c r="M7" s="41" t="s">
        <v>18</v>
      </c>
      <c r="N7" s="43" t="s">
        <v>42</v>
      </c>
    </row>
    <row r="8" spans="1:14" x14ac:dyDescent="0.25">
      <c r="A8" s="46"/>
      <c r="B8" s="46"/>
      <c r="C8" s="42"/>
      <c r="D8" s="41"/>
      <c r="E8" s="41"/>
      <c r="F8" s="43"/>
      <c r="G8" s="42"/>
      <c r="H8" s="41"/>
      <c r="I8" s="41"/>
      <c r="J8" s="43"/>
      <c r="K8" s="42"/>
      <c r="L8" s="41"/>
      <c r="M8" s="41"/>
      <c r="N8" s="43"/>
    </row>
    <row r="9" spans="1:14" ht="15.75" x14ac:dyDescent="0.25">
      <c r="A9" s="44" t="s">
        <v>15</v>
      </c>
      <c r="B9" s="46"/>
      <c r="C9" s="39" t="s">
        <v>47</v>
      </c>
      <c r="D9" s="9" t="s">
        <v>39</v>
      </c>
      <c r="E9" s="10" t="s">
        <v>40</v>
      </c>
      <c r="F9" s="9" t="s">
        <v>41</v>
      </c>
      <c r="G9" s="39" t="s">
        <v>47</v>
      </c>
      <c r="H9" s="9" t="s">
        <v>39</v>
      </c>
      <c r="I9" s="10" t="s">
        <v>40</v>
      </c>
      <c r="J9" s="9" t="s">
        <v>41</v>
      </c>
      <c r="K9" s="39" t="s">
        <v>47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45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25">
        <v>596</v>
      </c>
      <c r="C11" s="19">
        <v>518</v>
      </c>
      <c r="D11" s="14">
        <v>2378</v>
      </c>
      <c r="E11" s="14">
        <v>1404</v>
      </c>
      <c r="F11" s="34">
        <f>E11/C11</f>
        <v>2.7104247104247103</v>
      </c>
      <c r="G11" s="19">
        <v>64</v>
      </c>
      <c r="H11" s="14">
        <v>2537</v>
      </c>
      <c r="I11" s="14">
        <v>1263</v>
      </c>
      <c r="J11" s="34">
        <f>I11/G11</f>
        <v>19.734375</v>
      </c>
      <c r="K11" s="13">
        <v>155</v>
      </c>
      <c r="L11" s="20">
        <v>5671</v>
      </c>
      <c r="M11" s="20">
        <v>3278</v>
      </c>
      <c r="N11" s="34">
        <f>M11/K11</f>
        <v>21.148387096774194</v>
      </c>
    </row>
    <row r="12" spans="1:14" x14ac:dyDescent="0.25">
      <c r="A12" s="2" t="s">
        <v>0</v>
      </c>
      <c r="B12" s="26">
        <v>16</v>
      </c>
      <c r="C12" s="21">
        <v>10</v>
      </c>
      <c r="D12" s="16">
        <v>38</v>
      </c>
      <c r="E12" s="16">
        <v>26</v>
      </c>
      <c r="F12" s="35">
        <f t="shared" ref="F12:F25" si="0">E12/C12</f>
        <v>2.6</v>
      </c>
      <c r="G12" s="21">
        <v>2</v>
      </c>
      <c r="H12" s="16">
        <v>25</v>
      </c>
      <c r="I12" s="16">
        <v>3</v>
      </c>
      <c r="J12" s="35">
        <f t="shared" ref="J12:J25" si="1">I12/G12</f>
        <v>1.5</v>
      </c>
      <c r="K12" s="15">
        <v>8</v>
      </c>
      <c r="L12" s="22">
        <v>65</v>
      </c>
      <c r="M12" s="22">
        <v>37</v>
      </c>
      <c r="N12" s="35">
        <f t="shared" ref="N12:N25" si="2">M12/K12</f>
        <v>4.625</v>
      </c>
    </row>
    <row r="13" spans="1:14" x14ac:dyDescent="0.25">
      <c r="A13" s="2" t="s">
        <v>1</v>
      </c>
      <c r="B13" s="26">
        <v>138</v>
      </c>
      <c r="C13" s="21">
        <v>87</v>
      </c>
      <c r="D13" s="16">
        <v>388</v>
      </c>
      <c r="E13" s="16">
        <v>266</v>
      </c>
      <c r="F13" s="35">
        <f t="shared" si="0"/>
        <v>3.0574712643678161</v>
      </c>
      <c r="G13" s="21">
        <v>22</v>
      </c>
      <c r="H13" s="16">
        <v>244</v>
      </c>
      <c r="I13" s="16">
        <v>111</v>
      </c>
      <c r="J13" s="35">
        <f t="shared" si="1"/>
        <v>5.0454545454545459</v>
      </c>
      <c r="K13" s="15">
        <v>57</v>
      </c>
      <c r="L13" s="22">
        <v>1681</v>
      </c>
      <c r="M13" s="22">
        <v>817</v>
      </c>
      <c r="N13" s="35">
        <f t="shared" si="2"/>
        <v>14.333333333333334</v>
      </c>
    </row>
    <row r="14" spans="1:14" x14ac:dyDescent="0.25">
      <c r="A14" s="2" t="s">
        <v>2</v>
      </c>
      <c r="B14" s="26">
        <v>459</v>
      </c>
      <c r="C14" s="21">
        <v>242</v>
      </c>
      <c r="D14" s="16">
        <v>751</v>
      </c>
      <c r="E14" s="16">
        <v>478</v>
      </c>
      <c r="F14" s="35">
        <f t="shared" si="0"/>
        <v>1.975206611570248</v>
      </c>
      <c r="G14" s="21">
        <v>76</v>
      </c>
      <c r="H14" s="16">
        <v>2193</v>
      </c>
      <c r="I14" s="16">
        <v>1055</v>
      </c>
      <c r="J14" s="35">
        <f t="shared" si="1"/>
        <v>13.881578947368421</v>
      </c>
      <c r="K14" s="15">
        <v>261</v>
      </c>
      <c r="L14" s="22">
        <v>7170</v>
      </c>
      <c r="M14" s="22">
        <v>3775</v>
      </c>
      <c r="N14" s="35">
        <f t="shared" si="2"/>
        <v>14.463601532567051</v>
      </c>
    </row>
    <row r="15" spans="1:14" x14ac:dyDescent="0.25">
      <c r="A15" s="2" t="s">
        <v>3</v>
      </c>
      <c r="B15" s="26">
        <v>470</v>
      </c>
      <c r="C15" s="21">
        <v>246</v>
      </c>
      <c r="D15" s="16">
        <v>1051</v>
      </c>
      <c r="E15" s="16">
        <v>672</v>
      </c>
      <c r="F15" s="35">
        <f t="shared" si="0"/>
        <v>2.7317073170731709</v>
      </c>
      <c r="G15" s="21">
        <v>97</v>
      </c>
      <c r="H15" s="16">
        <v>4465</v>
      </c>
      <c r="I15" s="16">
        <v>1790</v>
      </c>
      <c r="J15" s="35">
        <f t="shared" si="1"/>
        <v>18.453608247422679</v>
      </c>
      <c r="K15" s="15">
        <v>293</v>
      </c>
      <c r="L15" s="22">
        <v>7768</v>
      </c>
      <c r="M15" s="22">
        <v>4665</v>
      </c>
      <c r="N15" s="35">
        <f t="shared" si="2"/>
        <v>15.921501706484642</v>
      </c>
    </row>
    <row r="16" spans="1:14" x14ac:dyDescent="0.25">
      <c r="A16" s="2" t="s">
        <v>4</v>
      </c>
      <c r="B16" s="26">
        <v>342</v>
      </c>
      <c r="C16" s="21">
        <v>231</v>
      </c>
      <c r="D16" s="16">
        <v>949</v>
      </c>
      <c r="E16" s="16">
        <v>549</v>
      </c>
      <c r="F16" s="35">
        <f t="shared" si="0"/>
        <v>2.3766233766233764</v>
      </c>
      <c r="G16" s="21">
        <v>47</v>
      </c>
      <c r="H16" s="16">
        <v>2701</v>
      </c>
      <c r="I16" s="16">
        <v>1658</v>
      </c>
      <c r="J16" s="35">
        <f t="shared" si="1"/>
        <v>35.276595744680854</v>
      </c>
      <c r="K16" s="15">
        <v>194</v>
      </c>
      <c r="L16" s="22">
        <v>6458</v>
      </c>
      <c r="M16" s="22">
        <v>3857</v>
      </c>
      <c r="N16" s="35">
        <f t="shared" si="2"/>
        <v>19.881443298969071</v>
      </c>
    </row>
    <row r="17" spans="1:14" x14ac:dyDescent="0.25">
      <c r="A17" s="2" t="s">
        <v>5</v>
      </c>
      <c r="B17" s="26">
        <v>174</v>
      </c>
      <c r="C17" s="21">
        <v>130</v>
      </c>
      <c r="D17" s="16">
        <v>611</v>
      </c>
      <c r="E17" s="16">
        <v>322</v>
      </c>
      <c r="F17" s="35">
        <f t="shared" si="0"/>
        <v>2.476923076923077</v>
      </c>
      <c r="G17" s="21">
        <v>36</v>
      </c>
      <c r="H17" s="16">
        <v>1290</v>
      </c>
      <c r="I17" s="16">
        <v>327</v>
      </c>
      <c r="J17" s="35">
        <f t="shared" si="1"/>
        <v>9.0833333333333339</v>
      </c>
      <c r="K17" s="15">
        <v>76</v>
      </c>
      <c r="L17" s="22">
        <v>2053</v>
      </c>
      <c r="M17" s="22">
        <v>1150</v>
      </c>
      <c r="N17" s="35">
        <f t="shared" si="2"/>
        <v>15.131578947368421</v>
      </c>
    </row>
    <row r="18" spans="1:14" x14ac:dyDescent="0.25">
      <c r="A18" s="2" t="s">
        <v>6</v>
      </c>
      <c r="B18" s="26">
        <v>39</v>
      </c>
      <c r="C18" s="21">
        <v>30</v>
      </c>
      <c r="D18" s="16">
        <v>190</v>
      </c>
      <c r="E18" s="16">
        <v>116</v>
      </c>
      <c r="F18" s="35">
        <f t="shared" si="0"/>
        <v>3.8666666666666667</v>
      </c>
      <c r="G18" s="21">
        <v>11</v>
      </c>
      <c r="H18" s="16">
        <v>207</v>
      </c>
      <c r="I18" s="16">
        <v>97</v>
      </c>
      <c r="J18" s="35">
        <f t="shared" si="1"/>
        <v>8.8181818181818183</v>
      </c>
      <c r="K18" s="15">
        <v>15</v>
      </c>
      <c r="L18" s="22">
        <v>1098</v>
      </c>
      <c r="M18" s="22">
        <v>917</v>
      </c>
      <c r="N18" s="35">
        <f t="shared" si="2"/>
        <v>61.133333333333333</v>
      </c>
    </row>
    <row r="19" spans="1:14" x14ac:dyDescent="0.25">
      <c r="A19" s="2" t="s">
        <v>7</v>
      </c>
      <c r="B19" s="26">
        <v>20</v>
      </c>
      <c r="C19" s="21">
        <v>15</v>
      </c>
      <c r="D19" s="16">
        <v>140</v>
      </c>
      <c r="E19" s="16">
        <v>92</v>
      </c>
      <c r="F19" s="35">
        <f t="shared" si="0"/>
        <v>6.1333333333333337</v>
      </c>
      <c r="G19" s="21">
        <v>7</v>
      </c>
      <c r="H19" s="16">
        <v>101</v>
      </c>
      <c r="I19" s="16">
        <v>35</v>
      </c>
      <c r="J19" s="35">
        <f t="shared" si="1"/>
        <v>5</v>
      </c>
      <c r="K19" s="15">
        <v>8</v>
      </c>
      <c r="L19" s="22">
        <v>76</v>
      </c>
      <c r="M19" s="22">
        <v>44</v>
      </c>
      <c r="N19" s="35">
        <f t="shared" si="2"/>
        <v>5.5</v>
      </c>
    </row>
    <row r="20" spans="1:14" x14ac:dyDescent="0.25">
      <c r="A20" s="2" t="s">
        <v>8</v>
      </c>
      <c r="B20" s="26">
        <v>5</v>
      </c>
      <c r="C20" s="21">
        <v>4</v>
      </c>
      <c r="D20" s="16">
        <v>40</v>
      </c>
      <c r="E20" s="16">
        <v>18</v>
      </c>
      <c r="F20" s="35">
        <f t="shared" si="0"/>
        <v>4.5</v>
      </c>
      <c r="G20" s="21">
        <v>0</v>
      </c>
      <c r="H20" s="16">
        <v>0</v>
      </c>
      <c r="I20" s="16">
        <v>0</v>
      </c>
      <c r="J20" s="35">
        <v>0</v>
      </c>
      <c r="K20" s="15">
        <v>2</v>
      </c>
      <c r="L20" s="22">
        <v>103</v>
      </c>
      <c r="M20" s="22">
        <v>42</v>
      </c>
      <c r="N20" s="35">
        <f t="shared" si="2"/>
        <v>21</v>
      </c>
    </row>
    <row r="21" spans="1:14" x14ac:dyDescent="0.25">
      <c r="A21" s="2" t="s">
        <v>9</v>
      </c>
      <c r="B21" s="26">
        <v>3</v>
      </c>
      <c r="C21" s="21">
        <v>3</v>
      </c>
      <c r="D21" s="16">
        <v>17</v>
      </c>
      <c r="E21" s="16">
        <v>11</v>
      </c>
      <c r="F21" s="35">
        <f t="shared" si="0"/>
        <v>3.6666666666666665</v>
      </c>
      <c r="G21" s="21">
        <v>1</v>
      </c>
      <c r="H21" s="16">
        <v>2</v>
      </c>
      <c r="I21" s="16">
        <v>2</v>
      </c>
      <c r="J21" s="35">
        <f t="shared" si="1"/>
        <v>2</v>
      </c>
      <c r="K21" s="15">
        <v>1</v>
      </c>
      <c r="L21" s="22">
        <v>1</v>
      </c>
      <c r="M21" s="22">
        <v>1</v>
      </c>
      <c r="N21" s="35">
        <f t="shared" si="2"/>
        <v>1</v>
      </c>
    </row>
    <row r="22" spans="1:14" x14ac:dyDescent="0.25">
      <c r="A22" s="2" t="s">
        <v>10</v>
      </c>
      <c r="B22" s="26">
        <v>3</v>
      </c>
      <c r="C22" s="21">
        <v>3</v>
      </c>
      <c r="D22" s="16">
        <v>20</v>
      </c>
      <c r="E22" s="16">
        <v>16</v>
      </c>
      <c r="F22" s="35">
        <f t="shared" si="0"/>
        <v>5.333333333333333</v>
      </c>
      <c r="G22" s="21">
        <v>2</v>
      </c>
      <c r="H22" s="16">
        <v>18</v>
      </c>
      <c r="I22" s="16">
        <v>18</v>
      </c>
      <c r="J22" s="35">
        <f t="shared" si="1"/>
        <v>9</v>
      </c>
      <c r="K22" s="15">
        <v>0</v>
      </c>
      <c r="L22" s="22">
        <v>0</v>
      </c>
      <c r="M22" s="22">
        <v>0</v>
      </c>
      <c r="N22" s="35">
        <v>0</v>
      </c>
    </row>
    <row r="23" spans="1:14" x14ac:dyDescent="0.25">
      <c r="A23" s="3" t="s">
        <v>11</v>
      </c>
      <c r="B23" s="26">
        <v>6</v>
      </c>
      <c r="C23" s="21">
        <v>4</v>
      </c>
      <c r="D23" s="16">
        <v>90</v>
      </c>
      <c r="E23" s="16">
        <v>60</v>
      </c>
      <c r="F23" s="35">
        <f t="shared" si="0"/>
        <v>15</v>
      </c>
      <c r="G23" s="21">
        <v>3</v>
      </c>
      <c r="H23" s="16">
        <v>600</v>
      </c>
      <c r="I23" s="16">
        <v>535</v>
      </c>
      <c r="J23" s="35">
        <f t="shared" si="1"/>
        <v>178.33333333333334</v>
      </c>
      <c r="K23" s="15">
        <v>3</v>
      </c>
      <c r="L23" s="22">
        <v>54</v>
      </c>
      <c r="M23" s="22">
        <v>47</v>
      </c>
      <c r="N23" s="35">
        <f t="shared" si="2"/>
        <v>15.666666666666666</v>
      </c>
    </row>
    <row r="24" spans="1:14" ht="15.75" thickBot="1" x14ac:dyDescent="0.3">
      <c r="A24" s="4" t="s">
        <v>12</v>
      </c>
      <c r="B24" s="27">
        <v>1</v>
      </c>
      <c r="C24" s="23">
        <v>1</v>
      </c>
      <c r="D24" s="18">
        <v>30</v>
      </c>
      <c r="E24" s="18">
        <v>30</v>
      </c>
      <c r="F24" s="36">
        <f t="shared" si="0"/>
        <v>30</v>
      </c>
      <c r="G24" s="23">
        <v>0</v>
      </c>
      <c r="H24" s="18">
        <v>0</v>
      </c>
      <c r="I24" s="18">
        <v>0</v>
      </c>
      <c r="J24" s="36">
        <v>0</v>
      </c>
      <c r="K24" s="17">
        <v>0</v>
      </c>
      <c r="L24" s="24">
        <v>0</v>
      </c>
      <c r="M24" s="24">
        <v>0</v>
      </c>
      <c r="N24" s="36">
        <v>0</v>
      </c>
    </row>
    <row r="25" spans="1:14" ht="15.75" thickBot="1" x14ac:dyDescent="0.3">
      <c r="A25" s="38" t="s">
        <v>17</v>
      </c>
      <c r="B25" s="28">
        <f>SUM(B11:B24)</f>
        <v>2272</v>
      </c>
      <c r="C25" s="29">
        <f>SUM(C11:C24)</f>
        <v>1524</v>
      </c>
      <c r="D25" s="30">
        <f>SUM(D11:D24)</f>
        <v>6693</v>
      </c>
      <c r="E25" s="30">
        <f>SUM(E11:E24)</f>
        <v>4060</v>
      </c>
      <c r="F25" s="37">
        <f t="shared" si="0"/>
        <v>2.6640419947506562</v>
      </c>
      <c r="G25" s="29">
        <f>SUM(G11:G24)</f>
        <v>368</v>
      </c>
      <c r="H25" s="30">
        <f>SUM(H11:H24)</f>
        <v>14383</v>
      </c>
      <c r="I25" s="30">
        <f>SUM(I11:I24)</f>
        <v>6894</v>
      </c>
      <c r="J25" s="37">
        <f t="shared" si="1"/>
        <v>18.733695652173914</v>
      </c>
      <c r="K25" s="31">
        <f>SUM(K11:K24)</f>
        <v>1073</v>
      </c>
      <c r="L25" s="32">
        <f>SUM(L11:L24)</f>
        <v>32198</v>
      </c>
      <c r="M25" s="32">
        <f>SUM(M11:M24)</f>
        <v>18630</v>
      </c>
      <c r="N25" s="37">
        <f t="shared" si="2"/>
        <v>17.362534948741846</v>
      </c>
    </row>
    <row r="27" spans="1:14" x14ac:dyDescent="0.25">
      <c r="A27" s="40" t="s">
        <v>46</v>
      </c>
      <c r="B27" s="40"/>
      <c r="C27" s="40"/>
      <c r="D27" s="40"/>
      <c r="E27" s="40"/>
    </row>
  </sheetData>
  <mergeCells count="24">
    <mergeCell ref="A1:N1"/>
    <mergeCell ref="A2:N2"/>
    <mergeCell ref="A5:A6"/>
    <mergeCell ref="B5:B6"/>
    <mergeCell ref="C5:N5"/>
    <mergeCell ref="C6:F6"/>
    <mergeCell ref="G6:J6"/>
    <mergeCell ref="K6:N6"/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</mergeCells>
  <pageMargins left="0.25" right="0.25" top="0.25" bottom="0.2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